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partecipazioni 2020" sheetId="1" r:id="rId1"/>
  </sheets>
  <definedNames/>
  <calcPr fullCalcOnLoad="1"/>
</workbook>
</file>

<file path=xl/sharedStrings.xml><?xml version="1.0" encoding="utf-8"?>
<sst xmlns="http://schemas.openxmlformats.org/spreadsheetml/2006/main" count="146" uniqueCount="80">
  <si>
    <t>AZIONI/QUOTE ORDINARIE</t>
  </si>
  <si>
    <t>AZIONI/QUOTE PRIVILEGIATE</t>
  </si>
  <si>
    <t>TOTALE AZIONI/QUOTE</t>
  </si>
  <si>
    <t>NUMERO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</si>
  <si>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</si>
  <si>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</si>
  <si>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</si>
  <si>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</si>
  <si>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</si>
  <si>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</si>
  <si>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</si>
  <si>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</si>
  <si>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</si>
  <si>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</si>
  <si>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</si>
  <si>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</si>
  <si>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</si>
  <si>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SALUMIFICIO MARSILLI S.P.A. (IN LIQUIDAZIONE)</t>
  </si>
  <si>
    <t>SIF LUSIA SPA</t>
  </si>
  <si>
    <t>SUPERNORDICSKIPASS S.C.A.R.L.</t>
  </si>
  <si>
    <t>TESINOGROUP 2847 S.P.A.</t>
  </si>
  <si>
    <t>TRENTINO GOLF S.CONS.A.R.L.</t>
  </si>
  <si>
    <t>TRENTINO INVEST S.R.L.</t>
  </si>
  <si>
    <t>TRENTO FUNIVIE S.P.A.</t>
  </si>
  <si>
    <t>TOTALI</t>
  </si>
  <si>
    <t>CASSA RURALE ROVERETO</t>
  </si>
  <si>
    <t>CASSA RURALE TRENTO</t>
  </si>
  <si>
    <t>CONFIDIMPRESA</t>
  </si>
  <si>
    <t>altre investimenti partecipativi:</t>
  </si>
  <si>
    <t>TRENTINO MARKETING S.R.L.</t>
  </si>
  <si>
    <t>INTERSERVICE S.P.A.</t>
  </si>
  <si>
    <t>LIDO DI RIVA DEL GARDA S.R.L.</t>
  </si>
  <si>
    <t>DURATA</t>
  </si>
  <si>
    <t>Ragione sociale</t>
  </si>
  <si>
    <t>indeterminata</t>
  </si>
  <si>
    <t>1/7</t>
  </si>
  <si>
    <t>nr. sul totale</t>
  </si>
  <si>
    <t>0/5</t>
  </si>
  <si>
    <t>1/5</t>
  </si>
  <si>
    <t>0/7</t>
  </si>
  <si>
    <t>1/11</t>
  </si>
  <si>
    <t>1/9</t>
  </si>
  <si>
    <t>0/3</t>
  </si>
  <si>
    <t>1/3</t>
  </si>
  <si>
    <t>1/4</t>
  </si>
  <si>
    <t>1/10</t>
  </si>
  <si>
    <t>1/1</t>
  </si>
  <si>
    <t>0/1</t>
  </si>
  <si>
    <t>INFRACIS S.R.L.</t>
  </si>
  <si>
    <t>FINDOLOMITI ENERGIA S.R.L.</t>
  </si>
  <si>
    <t>FOLGARIASKI S.P.A.</t>
  </si>
  <si>
    <t>1/8</t>
  </si>
  <si>
    <t>CONSIGLIERI</t>
  </si>
  <si>
    <t>BERMAT S.R.L.</t>
  </si>
  <si>
    <t>VISIONTEK ENGINEERING S.R.L.</t>
  </si>
  <si>
    <t>SAN MARTINO ROLLE S.P.A.</t>
  </si>
  <si>
    <t>MEDICALTECH S.R.L.</t>
  </si>
  <si>
    <t>NTP S.R.L.</t>
  </si>
  <si>
    <t>COVER APP S.R.L.</t>
  </si>
  <si>
    <t>FUCINE FILM S.P.A.</t>
  </si>
  <si>
    <t>2/7</t>
  </si>
  <si>
    <t>0/4</t>
  </si>
  <si>
    <t>HUB INNOVAZIONE TRENTINO Fondazione</t>
  </si>
  <si>
    <t>CREDIT SERVICE S.R.L.</t>
  </si>
  <si>
    <t>GOPIB S.R.L.</t>
  </si>
  <si>
    <t>SINERKOS S.R.L.</t>
  </si>
  <si>
    <t>WINDENERYEFFICIENCY S.R.L.</t>
  </si>
  <si>
    <t>B-ZERO S.R.L.</t>
  </si>
  <si>
    <t>0/2</t>
  </si>
  <si>
    <t>START &amp; PARTNERS S.P.A.*</t>
  </si>
  <si>
    <t>2/6</t>
  </si>
  <si>
    <t>Ninesquared S.r.l.</t>
  </si>
  <si>
    <t>Fimart Italia S.r.l.</t>
  </si>
  <si>
    <t>FTH S.r.l.</t>
  </si>
  <si>
    <t>0/6</t>
  </si>
  <si>
    <t>PARTECIPATA AL 31/12/2020</t>
  </si>
  <si>
    <t>CENTRO SERVIZI CONDIVISI S.CONS. A R.L. IN LIQUIDAZIONE</t>
  </si>
  <si>
    <t>in liquidazione</t>
  </si>
  <si>
    <t>NB: società che rientrano nei programmi di dismissione rispetto alla delibera di razionalizzazione della partecipate PAT</t>
  </si>
  <si>
    <t>vedi nota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</si>
</sst>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&quot;Attivo&quot;;&quot;Attivo&quot;;&quot;Inattivo&quot;"/>
    <numFmt numFmtId="185" formatCode="#,##0.000"/>
    <numFmt numFmtId="186" formatCode="#,##0.0000"/>
    <numFmt numFmtId="187" formatCode="#,##0.0"/>
    <numFmt numFmtId="188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0" xfId="0" applyFont="1" applyFill="1" applyAlignment="1">
      <alignment/>
    </xf>
    <xf numFmtId="175" fontId="2" fillId="33" borderId="0" xfId="45" applyNumberFormat="1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39" fillId="0" borderId="0" xfId="0" applyFont="1" applyAlignment="1">
      <alignment/>
    </xf>
    <xf numFmtId="43" fontId="0" fillId="0" borderId="0" xfId="45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4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43" fontId="0" fillId="0" borderId="0" xfId="45" applyFont="1" applyFill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7">
      <selection activeCell="B55" sqref="B55:B56"/>
    </sheetView>
  </sheetViews>
  <sheetFormatPr defaultColWidth="9.140625" defaultRowHeight="15"/>
  <cols>
    <col min="1" max="1" width="4.00390625" style="0" bestFit="1" customWidth="1"/>
    <col min="2" max="2" width="53.7109375" style="0" bestFit="1" customWidth="1"/>
    <col min="3" max="3" width="13.7109375" style="0" customWidth="1"/>
    <col min="4" max="4" width="15.57421875" style="0" customWidth="1"/>
    <col min="5" max="5" width="13.140625" style="0" customWidth="1"/>
    <col min="6" max="6" width="16.7109375" style="0" customWidth="1"/>
    <col min="7" max="7" width="15.00390625" style="0" customWidth="1"/>
    <col min="8" max="8" width="15.57421875" style="0" customWidth="1"/>
    <col min="9" max="9" width="13.8515625" style="0" customWidth="1"/>
    <col min="10" max="10" width="15.421875" style="0" customWidth="1"/>
    <col min="11" max="11" width="14.421875" style="0" bestFit="1" customWidth="1"/>
    <col min="12" max="12" width="44.57421875" style="0" bestFit="1" customWidth="1"/>
    <col min="13" max="13" width="15.7109375" style="0" bestFit="1" customWidth="1"/>
    <col min="14" max="14" width="14.421875" style="0" bestFit="1" customWidth="1"/>
  </cols>
  <sheetData>
    <row r="1" spans="2:10" ht="15">
      <c r="B1" s="3" t="s">
        <v>75</v>
      </c>
      <c r="C1" s="13" t="s">
        <v>52</v>
      </c>
      <c r="D1" s="10" t="s">
        <v>32</v>
      </c>
      <c r="E1" s="26" t="s">
        <v>0</v>
      </c>
      <c r="F1" s="27"/>
      <c r="G1" s="26" t="s">
        <v>1</v>
      </c>
      <c r="H1" s="27"/>
      <c r="I1" s="26" t="s">
        <v>2</v>
      </c>
      <c r="J1" s="28"/>
    </row>
    <row r="2" spans="2:10" ht="15.75" thickBot="1">
      <c r="B2" s="4" t="s">
        <v>33</v>
      </c>
      <c r="C2" s="4" t="s">
        <v>36</v>
      </c>
      <c r="D2" s="12"/>
      <c r="E2" s="5" t="s">
        <v>3</v>
      </c>
      <c r="F2" s="1" t="s">
        <v>4</v>
      </c>
      <c r="G2" s="5" t="s">
        <v>3</v>
      </c>
      <c r="H2" s="1" t="s">
        <v>4</v>
      </c>
      <c r="I2" s="5" t="s">
        <v>3</v>
      </c>
      <c r="J2" s="2" t="s">
        <v>4</v>
      </c>
    </row>
    <row r="3" spans="1:14" ht="15">
      <c r="A3">
        <v>1</v>
      </c>
      <c r="B3" s="11" t="s">
        <v>5</v>
      </c>
      <c r="C3" s="19" t="s">
        <v>51</v>
      </c>
      <c r="D3" s="14" t="s">
        <v>34</v>
      </c>
      <c r="E3">
        <v>10</v>
      </c>
      <c r="F3">
        <v>68.8</v>
      </c>
      <c r="G3" s="8">
        <v>363364</v>
      </c>
      <c r="H3" s="9">
        <v>2499944.32</v>
      </c>
      <c r="I3" s="8">
        <f aca="true" t="shared" si="0" ref="I3:J14">G3+E3</f>
        <v>363374</v>
      </c>
      <c r="J3" s="9">
        <f t="shared" si="0"/>
        <v>2500013.1199999996</v>
      </c>
      <c r="M3" s="22"/>
      <c r="N3" s="23"/>
    </row>
    <row r="4" spans="1:14" ht="15">
      <c r="A4">
        <v>2</v>
      </c>
      <c r="B4" s="11" t="s">
        <v>76</v>
      </c>
      <c r="C4" s="19" t="s">
        <v>47</v>
      </c>
      <c r="D4" s="14" t="s">
        <v>77</v>
      </c>
      <c r="E4">
        <v>1</v>
      </c>
      <c r="F4" s="9">
        <v>10000</v>
      </c>
      <c r="G4">
        <v>0</v>
      </c>
      <c r="H4">
        <v>0</v>
      </c>
      <c r="I4" s="8">
        <f t="shared" si="0"/>
        <v>1</v>
      </c>
      <c r="J4" s="9">
        <f t="shared" si="0"/>
        <v>10000</v>
      </c>
      <c r="M4" s="22"/>
      <c r="N4" s="23"/>
    </row>
    <row r="5" spans="1:14" ht="15">
      <c r="A5">
        <v>3</v>
      </c>
      <c r="B5" s="11" t="s">
        <v>6</v>
      </c>
      <c r="C5" s="19" t="s">
        <v>39</v>
      </c>
      <c r="D5" s="14" t="s">
        <v>34</v>
      </c>
      <c r="E5" s="11">
        <v>1</v>
      </c>
      <c r="F5" s="9">
        <v>10000</v>
      </c>
      <c r="G5">
        <v>0</v>
      </c>
      <c r="H5">
        <v>0</v>
      </c>
      <c r="I5" s="8">
        <f t="shared" si="0"/>
        <v>1</v>
      </c>
      <c r="J5" s="9">
        <f t="shared" si="0"/>
        <v>10000</v>
      </c>
      <c r="M5" s="22"/>
      <c r="N5" s="23"/>
    </row>
    <row r="6" spans="1:14" ht="15">
      <c r="A6">
        <v>4</v>
      </c>
      <c r="B6" s="11" t="s">
        <v>49</v>
      </c>
      <c r="C6" s="19" t="s">
        <v>43</v>
      </c>
      <c r="D6" s="15" t="s">
        <v>34</v>
      </c>
      <c r="E6" s="16">
        <v>1</v>
      </c>
      <c r="F6" s="9">
        <v>6000000</v>
      </c>
      <c r="G6">
        <v>0</v>
      </c>
      <c r="H6">
        <v>0</v>
      </c>
      <c r="I6" s="8">
        <f t="shared" si="0"/>
        <v>1</v>
      </c>
      <c r="J6" s="9">
        <f t="shared" si="0"/>
        <v>6000000</v>
      </c>
      <c r="M6" s="22"/>
      <c r="N6" s="23"/>
    </row>
    <row r="7" spans="1:14" ht="15">
      <c r="A7">
        <v>5</v>
      </c>
      <c r="B7" s="11" t="s">
        <v>50</v>
      </c>
      <c r="C7" s="19" t="s">
        <v>35</v>
      </c>
      <c r="D7" s="15" t="s">
        <v>34</v>
      </c>
      <c r="E7" s="16">
        <v>661000</v>
      </c>
      <c r="F7" s="9">
        <v>661000</v>
      </c>
      <c r="G7" s="8">
        <v>0</v>
      </c>
      <c r="H7" s="9">
        <v>0</v>
      </c>
      <c r="I7" s="8">
        <f t="shared" si="0"/>
        <v>661000</v>
      </c>
      <c r="J7" s="9">
        <f t="shared" si="0"/>
        <v>661000</v>
      </c>
      <c r="M7" s="22"/>
      <c r="N7" s="23"/>
    </row>
    <row r="8" spans="1:14" ht="15">
      <c r="A8">
        <v>6</v>
      </c>
      <c r="B8" s="11" t="s">
        <v>7</v>
      </c>
      <c r="C8" s="19" t="s">
        <v>40</v>
      </c>
      <c r="D8" s="15" t="s">
        <v>34</v>
      </c>
      <c r="E8" s="11">
        <v>2</v>
      </c>
      <c r="F8">
        <v>10</v>
      </c>
      <c r="G8" s="8">
        <v>1200000</v>
      </c>
      <c r="H8" s="9">
        <v>6000000</v>
      </c>
      <c r="I8" s="8">
        <f t="shared" si="0"/>
        <v>1200002</v>
      </c>
      <c r="J8" s="9">
        <f t="shared" si="0"/>
        <v>6000010</v>
      </c>
      <c r="M8" s="22"/>
      <c r="N8" s="23"/>
    </row>
    <row r="9" spans="1:14" ht="15">
      <c r="A9">
        <v>7</v>
      </c>
      <c r="B9" s="11" t="s">
        <v>8</v>
      </c>
      <c r="C9" s="19" t="s">
        <v>41</v>
      </c>
      <c r="D9" s="15" t="s">
        <v>34</v>
      </c>
      <c r="E9" s="16">
        <v>586587</v>
      </c>
      <c r="F9" s="9">
        <v>299159.37</v>
      </c>
      <c r="G9" s="8">
        <v>3235293</v>
      </c>
      <c r="H9" s="9">
        <v>1649999.43</v>
      </c>
      <c r="I9" s="8">
        <f>G9+E9</f>
        <v>3821880</v>
      </c>
      <c r="J9" s="9">
        <f t="shared" si="0"/>
        <v>1949158.7999999998</v>
      </c>
      <c r="M9" s="22"/>
      <c r="N9" s="23"/>
    </row>
    <row r="10" spans="1:14" ht="15">
      <c r="A10">
        <v>8</v>
      </c>
      <c r="B10" s="11" t="s">
        <v>9</v>
      </c>
      <c r="C10" s="19" t="s">
        <v>38</v>
      </c>
      <c r="D10" s="15" t="s">
        <v>34</v>
      </c>
      <c r="E10" s="16">
        <v>1453</v>
      </c>
      <c r="F10" s="9">
        <v>6773.44</v>
      </c>
      <c r="G10">
        <v>0</v>
      </c>
      <c r="H10">
        <v>0</v>
      </c>
      <c r="I10" s="8">
        <f t="shared" si="0"/>
        <v>1453</v>
      </c>
      <c r="J10" s="9">
        <f t="shared" si="0"/>
        <v>6773.44</v>
      </c>
      <c r="M10" s="22"/>
      <c r="N10" s="23"/>
    </row>
    <row r="11" spans="1:14" ht="15">
      <c r="A11">
        <v>9</v>
      </c>
      <c r="B11" s="20" t="s">
        <v>10</v>
      </c>
      <c r="C11" s="19" t="s">
        <v>40</v>
      </c>
      <c r="D11" s="15" t="s">
        <v>34</v>
      </c>
      <c r="E11" s="16">
        <v>2108434</v>
      </c>
      <c r="F11" s="9">
        <v>3500000.44</v>
      </c>
      <c r="G11" s="8">
        <v>5434401</v>
      </c>
      <c r="H11" s="9">
        <v>9021105.66</v>
      </c>
      <c r="I11" s="8">
        <f t="shared" si="0"/>
        <v>7542835</v>
      </c>
      <c r="J11" s="9">
        <f t="shared" si="0"/>
        <v>12521106.1</v>
      </c>
      <c r="M11" s="22"/>
      <c r="N11" s="23"/>
    </row>
    <row r="12" spans="1:14" ht="15">
      <c r="A12">
        <v>10</v>
      </c>
      <c r="B12" s="11" t="s">
        <v>62</v>
      </c>
      <c r="C12" s="19" t="s">
        <v>38</v>
      </c>
      <c r="D12" s="15" t="s">
        <v>34</v>
      </c>
      <c r="E12" s="11">
        <v>1</v>
      </c>
      <c r="F12" s="9">
        <v>12500</v>
      </c>
      <c r="G12">
        <v>0</v>
      </c>
      <c r="H12">
        <v>0</v>
      </c>
      <c r="I12" s="8">
        <f t="shared" si="0"/>
        <v>1</v>
      </c>
      <c r="J12" s="9">
        <f aca="true" t="shared" si="1" ref="J12:J17">H12+F12</f>
        <v>12500</v>
      </c>
      <c r="M12" s="22"/>
      <c r="N12" s="23"/>
    </row>
    <row r="13" spans="1:14" ht="15">
      <c r="A13">
        <v>11</v>
      </c>
      <c r="B13" s="11" t="s">
        <v>11</v>
      </c>
      <c r="C13" s="19" t="s">
        <v>38</v>
      </c>
      <c r="D13" s="15">
        <v>2024</v>
      </c>
      <c r="E13" s="16">
        <v>1000000</v>
      </c>
      <c r="F13" s="9">
        <v>1000000</v>
      </c>
      <c r="G13" s="8">
        <v>2000000</v>
      </c>
      <c r="H13" s="9">
        <v>2000000</v>
      </c>
      <c r="I13" s="8">
        <f t="shared" si="0"/>
        <v>3000000</v>
      </c>
      <c r="J13" s="9">
        <f t="shared" si="1"/>
        <v>3000000</v>
      </c>
      <c r="M13" s="22"/>
      <c r="N13" s="23"/>
    </row>
    <row r="14" spans="1:14" ht="15">
      <c r="A14">
        <v>12</v>
      </c>
      <c r="B14" s="11" t="s">
        <v>48</v>
      </c>
      <c r="C14" s="19" t="s">
        <v>37</v>
      </c>
      <c r="D14" s="15" t="s">
        <v>79</v>
      </c>
      <c r="E14" s="16">
        <v>1</v>
      </c>
      <c r="F14" s="9">
        <v>183359</v>
      </c>
      <c r="G14" s="8">
        <v>0</v>
      </c>
      <c r="H14" s="9">
        <v>0</v>
      </c>
      <c r="I14" s="8">
        <f t="shared" si="0"/>
        <v>1</v>
      </c>
      <c r="J14" s="9">
        <f t="shared" si="1"/>
        <v>183359</v>
      </c>
      <c r="M14" s="22"/>
      <c r="N14" s="23"/>
    </row>
    <row r="15" spans="1:14" ht="15">
      <c r="A15">
        <v>13</v>
      </c>
      <c r="B15" s="11" t="s">
        <v>30</v>
      </c>
      <c r="C15" s="19" t="s">
        <v>44</v>
      </c>
      <c r="D15" s="15">
        <v>2022</v>
      </c>
      <c r="E15" s="16">
        <v>719963</v>
      </c>
      <c r="F15" s="9">
        <v>719963</v>
      </c>
      <c r="G15" s="8">
        <v>2310000</v>
      </c>
      <c r="H15" s="9">
        <v>2310000</v>
      </c>
      <c r="I15" s="8">
        <f aca="true" t="shared" si="2" ref="I15:I37">G15+E15</f>
        <v>3029963</v>
      </c>
      <c r="J15" s="9">
        <f t="shared" si="1"/>
        <v>3029963</v>
      </c>
      <c r="M15" s="22"/>
      <c r="N15" s="23"/>
    </row>
    <row r="16" spans="1:14" ht="15">
      <c r="A16">
        <v>14</v>
      </c>
      <c r="B16" s="11" t="s">
        <v>31</v>
      </c>
      <c r="C16" s="19" t="s">
        <v>43</v>
      </c>
      <c r="D16" s="15" t="s">
        <v>79</v>
      </c>
      <c r="E16" s="16">
        <v>1</v>
      </c>
      <c r="F16" s="9">
        <v>11940000</v>
      </c>
      <c r="G16">
        <v>0</v>
      </c>
      <c r="H16">
        <v>0</v>
      </c>
      <c r="I16" s="8">
        <f t="shared" si="2"/>
        <v>1</v>
      </c>
      <c r="J16" s="9">
        <f t="shared" si="1"/>
        <v>11940000</v>
      </c>
      <c r="M16" s="22"/>
      <c r="N16" s="23"/>
    </row>
    <row r="17" spans="1:14" ht="15">
      <c r="A17">
        <v>15</v>
      </c>
      <c r="B17" s="11" t="s">
        <v>12</v>
      </c>
      <c r="C17" s="19" t="s">
        <v>45</v>
      </c>
      <c r="D17" s="15" t="s">
        <v>34</v>
      </c>
      <c r="E17" s="16">
        <v>2731771</v>
      </c>
      <c r="F17" s="9">
        <v>1639062.6</v>
      </c>
      <c r="G17" s="8">
        <v>11966667</v>
      </c>
      <c r="H17" s="9">
        <v>7180000.2</v>
      </c>
      <c r="I17" s="8">
        <f t="shared" si="2"/>
        <v>14698438</v>
      </c>
      <c r="J17" s="9">
        <f t="shared" si="1"/>
        <v>8819062.8</v>
      </c>
      <c r="M17" s="22"/>
      <c r="N17" s="23"/>
    </row>
    <row r="18" spans="1:14" ht="15">
      <c r="A18">
        <v>16</v>
      </c>
      <c r="B18" s="11" t="s">
        <v>13</v>
      </c>
      <c r="C18" s="19" t="s">
        <v>35</v>
      </c>
      <c r="D18" s="15" t="s">
        <v>34</v>
      </c>
      <c r="E18" s="16">
        <v>1</v>
      </c>
      <c r="F18" s="9">
        <v>2000000</v>
      </c>
      <c r="G18">
        <v>0</v>
      </c>
      <c r="H18">
        <v>0</v>
      </c>
      <c r="I18" s="8">
        <f t="shared" si="2"/>
        <v>1</v>
      </c>
      <c r="J18" s="9">
        <f>H18+F18</f>
        <v>2000000</v>
      </c>
      <c r="M18" s="22"/>
      <c r="N18" s="23"/>
    </row>
    <row r="19" spans="1:14" ht="15">
      <c r="A19">
        <v>17</v>
      </c>
      <c r="B19" s="11" t="s">
        <v>14</v>
      </c>
      <c r="C19" s="19" t="s">
        <v>38</v>
      </c>
      <c r="D19" s="15" t="s">
        <v>34</v>
      </c>
      <c r="E19" s="16">
        <v>325000</v>
      </c>
      <c r="F19" s="9">
        <v>325000</v>
      </c>
      <c r="G19" s="8">
        <v>3095000</v>
      </c>
      <c r="H19" s="9">
        <v>3095000</v>
      </c>
      <c r="I19" s="8">
        <f t="shared" si="2"/>
        <v>3420000</v>
      </c>
      <c r="J19" s="9">
        <f>H19+F19</f>
        <v>3420000</v>
      </c>
      <c r="M19" s="22"/>
      <c r="N19" s="23"/>
    </row>
    <row r="20" spans="1:14" ht="15">
      <c r="A20">
        <v>18</v>
      </c>
      <c r="B20" s="11" t="s">
        <v>15</v>
      </c>
      <c r="C20" s="19" t="s">
        <v>38</v>
      </c>
      <c r="D20" s="15" t="s">
        <v>34</v>
      </c>
      <c r="E20" s="8">
        <v>247117</v>
      </c>
      <c r="F20" s="9">
        <v>247117</v>
      </c>
      <c r="G20" s="8">
        <v>2215004</v>
      </c>
      <c r="H20" s="9">
        <v>2215004</v>
      </c>
      <c r="I20" s="8">
        <f t="shared" si="2"/>
        <v>2462121</v>
      </c>
      <c r="J20" s="9">
        <f>H20+F20</f>
        <v>2462121</v>
      </c>
      <c r="M20" s="22"/>
      <c r="N20" s="23"/>
    </row>
    <row r="21" spans="1:14" ht="15">
      <c r="A21">
        <v>19</v>
      </c>
      <c r="B21" s="11" t="s">
        <v>16</v>
      </c>
      <c r="C21" s="19" t="s">
        <v>47</v>
      </c>
      <c r="D21" s="15" t="s">
        <v>77</v>
      </c>
      <c r="E21">
        <v>1</v>
      </c>
      <c r="F21">
        <v>1</v>
      </c>
      <c r="G21">
        <v>0</v>
      </c>
      <c r="H21">
        <v>0</v>
      </c>
      <c r="I21" s="8">
        <f t="shared" si="2"/>
        <v>1</v>
      </c>
      <c r="J21" s="9">
        <f aca="true" t="shared" si="3" ref="J21:J28">H21+F21</f>
        <v>1</v>
      </c>
      <c r="M21" s="22"/>
      <c r="N21" s="23"/>
    </row>
    <row r="22" spans="1:14" ht="15">
      <c r="A22">
        <v>20</v>
      </c>
      <c r="B22" s="11" t="s">
        <v>17</v>
      </c>
      <c r="C22" s="19" t="s">
        <v>47</v>
      </c>
      <c r="D22" s="15" t="s">
        <v>77</v>
      </c>
      <c r="E22">
        <v>1</v>
      </c>
      <c r="F22" s="9">
        <v>1000</v>
      </c>
      <c r="G22">
        <v>0</v>
      </c>
      <c r="H22">
        <v>0</v>
      </c>
      <c r="I22" s="8">
        <f t="shared" si="2"/>
        <v>1</v>
      </c>
      <c r="J22" s="9">
        <f t="shared" si="3"/>
        <v>1000</v>
      </c>
      <c r="M22" s="22"/>
      <c r="N22" s="23"/>
    </row>
    <row r="23" spans="1:14" ht="15">
      <c r="A23">
        <v>21</v>
      </c>
      <c r="B23" s="11" t="s">
        <v>18</v>
      </c>
      <c r="C23" s="19" t="s">
        <v>41</v>
      </c>
      <c r="D23" s="15" t="s">
        <v>34</v>
      </c>
      <c r="E23">
        <v>45</v>
      </c>
      <c r="F23">
        <v>13.95</v>
      </c>
      <c r="G23" s="8">
        <v>13870968</v>
      </c>
      <c r="H23" s="9">
        <v>4300000.08</v>
      </c>
      <c r="I23" s="8">
        <f t="shared" si="2"/>
        <v>13871013</v>
      </c>
      <c r="J23" s="9">
        <f t="shared" si="3"/>
        <v>4300014.03</v>
      </c>
      <c r="M23" s="22"/>
      <c r="N23" s="23"/>
    </row>
    <row r="24" spans="1:14" ht="15">
      <c r="A24">
        <v>22</v>
      </c>
      <c r="B24" s="11" t="s">
        <v>19</v>
      </c>
      <c r="C24" s="19" t="s">
        <v>38</v>
      </c>
      <c r="D24" s="15" t="s">
        <v>77</v>
      </c>
      <c r="E24" s="16">
        <v>1</v>
      </c>
      <c r="F24" s="9">
        <v>41235</v>
      </c>
      <c r="G24">
        <v>0</v>
      </c>
      <c r="H24">
        <v>0</v>
      </c>
      <c r="I24" s="8">
        <f t="shared" si="2"/>
        <v>1</v>
      </c>
      <c r="J24" s="9">
        <f t="shared" si="3"/>
        <v>41235</v>
      </c>
      <c r="M24" s="22"/>
      <c r="N24" s="23"/>
    </row>
    <row r="25" spans="1:14" ht="15">
      <c r="A25">
        <v>23</v>
      </c>
      <c r="B25" s="11" t="s">
        <v>20</v>
      </c>
      <c r="C25" s="19" t="s">
        <v>42</v>
      </c>
      <c r="D25" s="15" t="s">
        <v>34</v>
      </c>
      <c r="E25" s="8">
        <v>1089000</v>
      </c>
      <c r="F25" s="9">
        <v>1089000</v>
      </c>
      <c r="G25" s="8">
        <v>6837000</v>
      </c>
      <c r="H25" s="9">
        <v>6837000</v>
      </c>
      <c r="I25" s="8">
        <f t="shared" si="2"/>
        <v>7926000</v>
      </c>
      <c r="J25" s="9">
        <f t="shared" si="3"/>
        <v>7926000</v>
      </c>
      <c r="M25" s="22"/>
      <c r="N25" s="23"/>
    </row>
    <row r="26" spans="1:14" ht="15">
      <c r="A26">
        <v>24</v>
      </c>
      <c r="B26" s="11" t="s">
        <v>21</v>
      </c>
      <c r="C26" s="19" t="s">
        <v>38</v>
      </c>
      <c r="D26" s="15" t="s">
        <v>34</v>
      </c>
      <c r="E26" s="16">
        <v>1</v>
      </c>
      <c r="F26" s="9">
        <v>33000</v>
      </c>
      <c r="G26">
        <v>0</v>
      </c>
      <c r="H26">
        <v>0</v>
      </c>
      <c r="I26" s="8">
        <f t="shared" si="2"/>
        <v>1</v>
      </c>
      <c r="J26" s="9">
        <f t="shared" si="3"/>
        <v>33000</v>
      </c>
      <c r="M26" s="22"/>
      <c r="N26" s="23"/>
    </row>
    <row r="27" spans="1:14" ht="15">
      <c r="A27">
        <v>25</v>
      </c>
      <c r="B27" s="20" t="s">
        <v>22</v>
      </c>
      <c r="C27" s="19" t="s">
        <v>37</v>
      </c>
      <c r="D27" s="15" t="s">
        <v>34</v>
      </c>
      <c r="E27" s="16">
        <v>1</v>
      </c>
      <c r="F27" s="9">
        <v>1200000</v>
      </c>
      <c r="G27">
        <v>0</v>
      </c>
      <c r="H27">
        <v>0</v>
      </c>
      <c r="I27" s="8">
        <f t="shared" si="2"/>
        <v>1</v>
      </c>
      <c r="J27" s="9">
        <f t="shared" si="3"/>
        <v>1200000</v>
      </c>
      <c r="M27" s="22"/>
      <c r="N27" s="23"/>
    </row>
    <row r="28" spans="1:14" ht="15">
      <c r="A28">
        <v>26</v>
      </c>
      <c r="B28" s="11" t="s">
        <v>29</v>
      </c>
      <c r="C28" s="19" t="s">
        <v>46</v>
      </c>
      <c r="D28" s="15" t="s">
        <v>34</v>
      </c>
      <c r="E28">
        <v>1</v>
      </c>
      <c r="F28" s="9">
        <v>20000</v>
      </c>
      <c r="G28">
        <v>0</v>
      </c>
      <c r="H28">
        <v>0</v>
      </c>
      <c r="I28" s="8">
        <f t="shared" si="2"/>
        <v>1</v>
      </c>
      <c r="J28" s="9">
        <f t="shared" si="3"/>
        <v>20000</v>
      </c>
      <c r="M28" s="22"/>
      <c r="N28" s="23"/>
    </row>
    <row r="29" spans="1:14" ht="15">
      <c r="A29">
        <v>27</v>
      </c>
      <c r="B29" s="11" t="s">
        <v>23</v>
      </c>
      <c r="C29" s="19" t="s">
        <v>70</v>
      </c>
      <c r="D29" s="15" t="s">
        <v>34</v>
      </c>
      <c r="E29" s="8">
        <v>570787</v>
      </c>
      <c r="F29" s="9">
        <v>570787</v>
      </c>
      <c r="G29" s="8">
        <v>1136584</v>
      </c>
      <c r="H29" s="9">
        <v>1136584</v>
      </c>
      <c r="I29" s="8">
        <f t="shared" si="2"/>
        <v>1707371</v>
      </c>
      <c r="J29" s="9">
        <f>H29+F29</f>
        <v>1707371</v>
      </c>
      <c r="M29" s="22"/>
      <c r="N29" s="23"/>
    </row>
    <row r="30" spans="1:14" ht="15">
      <c r="A30">
        <v>28</v>
      </c>
      <c r="B30" s="11" t="s">
        <v>59</v>
      </c>
      <c r="C30" s="19" t="s">
        <v>43</v>
      </c>
      <c r="D30" s="15">
        <v>2028</v>
      </c>
      <c r="E30" s="8">
        <v>555712</v>
      </c>
      <c r="F30" s="9">
        <v>555712</v>
      </c>
      <c r="G30">
        <v>0</v>
      </c>
      <c r="H30">
        <v>0</v>
      </c>
      <c r="I30" s="8">
        <f t="shared" si="2"/>
        <v>555712</v>
      </c>
      <c r="J30" s="9">
        <f aca="true" t="shared" si="4" ref="J30:J37">H30+F30</f>
        <v>555712</v>
      </c>
      <c r="M30" s="22"/>
      <c r="N30" s="23"/>
    </row>
    <row r="31" spans="1:14" ht="15">
      <c r="A31" s="11">
        <v>29</v>
      </c>
      <c r="B31" s="20" t="s">
        <v>53</v>
      </c>
      <c r="C31" s="19" t="s">
        <v>61</v>
      </c>
      <c r="D31" s="15" t="s">
        <v>34</v>
      </c>
      <c r="E31" s="8">
        <v>1</v>
      </c>
      <c r="F31" s="9">
        <v>79.85</v>
      </c>
      <c r="G31">
        <v>0</v>
      </c>
      <c r="H31">
        <v>0</v>
      </c>
      <c r="I31" s="8">
        <f t="shared" si="2"/>
        <v>1</v>
      </c>
      <c r="J31" s="9">
        <f t="shared" si="4"/>
        <v>79.85</v>
      </c>
      <c r="M31" s="22"/>
      <c r="N31" s="23"/>
    </row>
    <row r="32" spans="1:14" ht="15">
      <c r="A32" s="11">
        <v>30</v>
      </c>
      <c r="B32" s="20" t="s">
        <v>54</v>
      </c>
      <c r="C32" s="19" t="s">
        <v>38</v>
      </c>
      <c r="D32" s="15" t="s">
        <v>34</v>
      </c>
      <c r="E32" s="8">
        <v>1</v>
      </c>
      <c r="F32" s="9">
        <v>656.25</v>
      </c>
      <c r="G32">
        <v>0</v>
      </c>
      <c r="H32">
        <v>0</v>
      </c>
      <c r="I32" s="8">
        <f t="shared" si="2"/>
        <v>1</v>
      </c>
      <c r="J32" s="9">
        <f t="shared" si="4"/>
        <v>656.25</v>
      </c>
      <c r="M32" s="22"/>
      <c r="N32" s="23"/>
    </row>
    <row r="33" spans="1:14" ht="15">
      <c r="A33">
        <v>31</v>
      </c>
      <c r="B33" s="20" t="s">
        <v>55</v>
      </c>
      <c r="C33" s="19" t="s">
        <v>60</v>
      </c>
      <c r="D33" s="15" t="s">
        <v>34</v>
      </c>
      <c r="E33" s="8">
        <v>5500000</v>
      </c>
      <c r="F33" s="9">
        <v>5500000</v>
      </c>
      <c r="G33">
        <v>0</v>
      </c>
      <c r="H33">
        <v>0</v>
      </c>
      <c r="I33" s="8">
        <f t="shared" si="2"/>
        <v>5500000</v>
      </c>
      <c r="J33" s="9">
        <f t="shared" si="4"/>
        <v>5500000</v>
      </c>
      <c r="M33" s="22"/>
      <c r="N33" s="23"/>
    </row>
    <row r="34" spans="1:14" ht="15">
      <c r="A34">
        <v>32</v>
      </c>
      <c r="B34" s="20" t="s">
        <v>56</v>
      </c>
      <c r="C34" s="19" t="s">
        <v>47</v>
      </c>
      <c r="D34" s="15" t="s">
        <v>34</v>
      </c>
      <c r="E34" s="8">
        <v>0</v>
      </c>
      <c r="F34" s="9">
        <v>0</v>
      </c>
      <c r="G34" s="8">
        <v>1</v>
      </c>
      <c r="H34" s="9">
        <v>3420</v>
      </c>
      <c r="I34" s="8">
        <f t="shared" si="2"/>
        <v>1</v>
      </c>
      <c r="J34" s="9">
        <f t="shared" si="4"/>
        <v>3420</v>
      </c>
      <c r="M34" s="22"/>
      <c r="N34" s="23"/>
    </row>
    <row r="35" spans="1:14" ht="15">
      <c r="A35">
        <v>33</v>
      </c>
      <c r="B35" s="20" t="s">
        <v>57</v>
      </c>
      <c r="C35" s="19" t="s">
        <v>61</v>
      </c>
      <c r="D35" s="15" t="s">
        <v>34</v>
      </c>
      <c r="E35" s="8">
        <v>1</v>
      </c>
      <c r="F35" s="9">
        <v>727</v>
      </c>
      <c r="G35">
        <v>0</v>
      </c>
      <c r="H35">
        <v>0</v>
      </c>
      <c r="I35" s="8">
        <f t="shared" si="2"/>
        <v>1</v>
      </c>
      <c r="J35" s="9">
        <f t="shared" si="4"/>
        <v>727</v>
      </c>
      <c r="M35" s="22"/>
      <c r="N35" s="23"/>
    </row>
    <row r="36" spans="1:14" ht="15">
      <c r="A36">
        <v>34</v>
      </c>
      <c r="B36" s="20" t="s">
        <v>58</v>
      </c>
      <c r="C36" s="19" t="s">
        <v>37</v>
      </c>
      <c r="D36" s="15" t="s">
        <v>34</v>
      </c>
      <c r="E36" s="8">
        <v>0</v>
      </c>
      <c r="F36" s="9">
        <v>0</v>
      </c>
      <c r="G36" s="8">
        <v>1</v>
      </c>
      <c r="H36" s="9">
        <v>780</v>
      </c>
      <c r="I36" s="8">
        <f t="shared" si="2"/>
        <v>1</v>
      </c>
      <c r="J36" s="9">
        <f t="shared" si="4"/>
        <v>780</v>
      </c>
      <c r="M36" s="22"/>
      <c r="N36" s="23"/>
    </row>
    <row r="37" spans="1:14" ht="15">
      <c r="A37">
        <v>35</v>
      </c>
      <c r="B37" s="11" t="s">
        <v>66</v>
      </c>
      <c r="C37" s="19" t="s">
        <v>68</v>
      </c>
      <c r="D37" s="15" t="s">
        <v>34</v>
      </c>
      <c r="E37" s="16">
        <v>1</v>
      </c>
      <c r="F37" s="21">
        <v>285</v>
      </c>
      <c r="G37" s="11">
        <v>0</v>
      </c>
      <c r="H37" s="11">
        <v>0</v>
      </c>
      <c r="I37" s="16">
        <f t="shared" si="2"/>
        <v>1</v>
      </c>
      <c r="J37" s="21">
        <f t="shared" si="4"/>
        <v>285</v>
      </c>
      <c r="K37" s="11"/>
      <c r="M37" s="22"/>
      <c r="N37" s="23"/>
    </row>
    <row r="38" spans="1:14" ht="15">
      <c r="A38">
        <v>36</v>
      </c>
      <c r="B38" s="11" t="s">
        <v>65</v>
      </c>
      <c r="C38" s="19" t="s">
        <v>47</v>
      </c>
      <c r="D38" s="15" t="s">
        <v>34</v>
      </c>
      <c r="E38" s="16">
        <v>0</v>
      </c>
      <c r="F38" s="21">
        <v>0</v>
      </c>
      <c r="G38" s="16">
        <v>1</v>
      </c>
      <c r="H38" s="21">
        <v>50000</v>
      </c>
      <c r="I38" s="16">
        <f>G38+E38</f>
        <v>1</v>
      </c>
      <c r="J38" s="21">
        <f>H38+F38</f>
        <v>50000</v>
      </c>
      <c r="K38" s="11"/>
      <c r="M38" s="22"/>
      <c r="N38" s="23"/>
    </row>
    <row r="39" spans="1:14" ht="15">
      <c r="A39">
        <v>37</v>
      </c>
      <c r="B39" s="11" t="s">
        <v>63</v>
      </c>
      <c r="C39" s="19" t="s">
        <v>37</v>
      </c>
      <c r="D39" s="15" t="s">
        <v>34</v>
      </c>
      <c r="E39" s="16">
        <v>0</v>
      </c>
      <c r="F39" s="21">
        <v>0</v>
      </c>
      <c r="G39" s="16">
        <v>128</v>
      </c>
      <c r="H39" s="21">
        <v>128</v>
      </c>
      <c r="I39" s="16">
        <f>G39+E39</f>
        <v>128</v>
      </c>
      <c r="J39" s="21">
        <f>H39+F39</f>
        <v>128</v>
      </c>
      <c r="K39" s="11"/>
      <c r="M39" s="22"/>
      <c r="N39" s="23"/>
    </row>
    <row r="40" spans="1:14" ht="15">
      <c r="A40">
        <v>38</v>
      </c>
      <c r="B40" s="11" t="s">
        <v>69</v>
      </c>
      <c r="C40" s="19" t="s">
        <v>68</v>
      </c>
      <c r="D40" s="15" t="s">
        <v>34</v>
      </c>
      <c r="E40" s="16">
        <v>0</v>
      </c>
      <c r="F40" s="21">
        <v>0</v>
      </c>
      <c r="G40" s="16">
        <v>781</v>
      </c>
      <c r="H40" s="21">
        <v>781</v>
      </c>
      <c r="I40" s="16">
        <f aca="true" t="shared" si="5" ref="I40:I45">G40+E40</f>
        <v>781</v>
      </c>
      <c r="J40" s="21">
        <f aca="true" t="shared" si="6" ref="J40:J45">H40+F40</f>
        <v>781</v>
      </c>
      <c r="K40" s="11"/>
      <c r="M40" s="22"/>
      <c r="N40" s="23"/>
    </row>
    <row r="41" spans="1:14" ht="15">
      <c r="A41">
        <v>39</v>
      </c>
      <c r="B41" s="11" t="s">
        <v>64</v>
      </c>
      <c r="C41" s="19" t="s">
        <v>47</v>
      </c>
      <c r="D41" s="15" t="s">
        <v>34</v>
      </c>
      <c r="E41" s="16">
        <v>0</v>
      </c>
      <c r="F41" s="21">
        <v>0</v>
      </c>
      <c r="G41" s="16">
        <v>1</v>
      </c>
      <c r="H41" s="21">
        <v>8.3</v>
      </c>
      <c r="I41" s="16">
        <f t="shared" si="5"/>
        <v>1</v>
      </c>
      <c r="J41" s="21">
        <f t="shared" si="6"/>
        <v>8.3</v>
      </c>
      <c r="K41" s="11"/>
      <c r="M41" s="22"/>
      <c r="N41" s="23"/>
    </row>
    <row r="42" spans="1:14" ht="15">
      <c r="A42">
        <v>40</v>
      </c>
      <c r="B42" s="11" t="s">
        <v>67</v>
      </c>
      <c r="C42" s="19" t="s">
        <v>47</v>
      </c>
      <c r="D42" s="15" t="s">
        <v>34</v>
      </c>
      <c r="E42" s="16">
        <v>1</v>
      </c>
      <c r="F42" s="21">
        <v>189.32</v>
      </c>
      <c r="G42" s="16">
        <v>0</v>
      </c>
      <c r="H42" s="21">
        <v>0</v>
      </c>
      <c r="I42" s="16">
        <f t="shared" si="5"/>
        <v>1</v>
      </c>
      <c r="J42" s="21">
        <f t="shared" si="6"/>
        <v>189.32</v>
      </c>
      <c r="K42" s="11"/>
      <c r="M42" s="22"/>
      <c r="N42" s="23"/>
    </row>
    <row r="43" spans="1:14" ht="15">
      <c r="A43">
        <v>41</v>
      </c>
      <c r="B43" s="11" t="s">
        <v>71</v>
      </c>
      <c r="C43" s="19" t="s">
        <v>74</v>
      </c>
      <c r="D43" s="15" t="s">
        <v>34</v>
      </c>
      <c r="E43" s="16">
        <v>0</v>
      </c>
      <c r="F43" s="21">
        <v>0</v>
      </c>
      <c r="G43" s="16">
        <v>44</v>
      </c>
      <c r="H43" s="21">
        <v>820.6</v>
      </c>
      <c r="I43" s="16">
        <f t="shared" si="5"/>
        <v>44</v>
      </c>
      <c r="J43" s="21">
        <f t="shared" si="6"/>
        <v>820.6</v>
      </c>
      <c r="K43" s="11"/>
      <c r="M43" s="22"/>
      <c r="N43" s="23"/>
    </row>
    <row r="44" spans="1:11" ht="15">
      <c r="A44">
        <v>42</v>
      </c>
      <c r="B44" s="11" t="s">
        <v>72</v>
      </c>
      <c r="C44" s="19" t="s">
        <v>42</v>
      </c>
      <c r="D44" s="15" t="s">
        <v>34</v>
      </c>
      <c r="E44" s="16">
        <v>0</v>
      </c>
      <c r="F44" s="21">
        <v>0</v>
      </c>
      <c r="G44" s="16">
        <v>1</v>
      </c>
      <c r="H44" s="21">
        <v>15.15</v>
      </c>
      <c r="I44" s="16">
        <f t="shared" si="5"/>
        <v>1</v>
      </c>
      <c r="J44" s="21">
        <f t="shared" si="6"/>
        <v>15.15</v>
      </c>
      <c r="K44" s="11"/>
    </row>
    <row r="45" spans="1:11" ht="15">
      <c r="A45">
        <v>43</v>
      </c>
      <c r="B45" s="11" t="s">
        <v>73</v>
      </c>
      <c r="C45" s="19" t="s">
        <v>68</v>
      </c>
      <c r="D45" s="15" t="s">
        <v>34</v>
      </c>
      <c r="E45" s="16">
        <v>1</v>
      </c>
      <c r="F45" s="21">
        <v>7447.05</v>
      </c>
      <c r="G45" s="16">
        <v>0</v>
      </c>
      <c r="H45" s="21">
        <v>0</v>
      </c>
      <c r="I45" s="16">
        <f t="shared" si="5"/>
        <v>1</v>
      </c>
      <c r="J45" s="21">
        <f t="shared" si="6"/>
        <v>7447.05</v>
      </c>
      <c r="K45" s="11"/>
    </row>
    <row r="46" spans="2:10" ht="15">
      <c r="B46" s="6" t="s">
        <v>24</v>
      </c>
      <c r="C46" s="7"/>
      <c r="D46" s="6"/>
      <c r="E46" s="7">
        <f aca="true" t="shared" si="7" ref="E46:J46">SUM(E3:E45)</f>
        <v>16096900</v>
      </c>
      <c r="F46" s="7">
        <f t="shared" si="7"/>
        <v>37574147.07</v>
      </c>
      <c r="G46" s="7">
        <f t="shared" si="7"/>
        <v>53665239</v>
      </c>
      <c r="H46" s="7">
        <f t="shared" si="7"/>
        <v>48300590.739999995</v>
      </c>
      <c r="I46" s="7">
        <f t="shared" si="7"/>
        <v>69762139</v>
      </c>
      <c r="J46" s="7">
        <f t="shared" si="7"/>
        <v>85874737.80999999</v>
      </c>
    </row>
    <row r="47" ht="7.5" customHeight="1"/>
    <row r="48" ht="15">
      <c r="B48" t="s">
        <v>28</v>
      </c>
    </row>
    <row r="49" spans="2:5" ht="15">
      <c r="B49" s="11" t="s">
        <v>25</v>
      </c>
      <c r="C49" s="11"/>
      <c r="D49" s="11"/>
      <c r="E49" s="24">
        <v>51.64</v>
      </c>
    </row>
    <row r="50" spans="2:5" ht="15">
      <c r="B50" s="11" t="s">
        <v>26</v>
      </c>
      <c r="C50" s="11"/>
      <c r="D50" s="11"/>
      <c r="E50" s="24">
        <v>123.95</v>
      </c>
    </row>
    <row r="51" spans="2:5" ht="15">
      <c r="B51" s="11" t="s">
        <v>27</v>
      </c>
      <c r="C51" s="11"/>
      <c r="D51" s="11"/>
      <c r="E51" s="24">
        <v>2065.83</v>
      </c>
    </row>
    <row r="52" spans="5:6" ht="15">
      <c r="E52" s="18"/>
      <c r="F52" s="17"/>
    </row>
    <row r="53" spans="2:6" ht="15">
      <c r="B53" s="25" t="s">
        <v>78</v>
      </c>
      <c r="C53" s="25"/>
      <c r="D53" s="25"/>
      <c r="E53" s="25"/>
      <c r="F53" s="25"/>
    </row>
  </sheetData>
  <sheetProtection/>
  <mergeCells count="3">
    <mergeCell ref="E1:F1"/>
    <mergeCell ref="G1:H1"/>
    <mergeCell ref="I1:J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Lorenzini Michela</cp:lastModifiedBy>
  <cp:lastPrinted>2019-03-07T13:15:05Z</cp:lastPrinted>
  <dcterms:created xsi:type="dcterms:W3CDTF">2014-12-30T10:08:48Z</dcterms:created>
  <dcterms:modified xsi:type="dcterms:W3CDTF">2021-04-16T13:42:45Z</dcterms:modified>
  <cp:category/>
  <cp:version/>
  <cp:contentType/>
  <cp:contentStatus/>
</cp:coreProperties>
</file>